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mone.trianti\UNIONEDICOMUNILOMBAR Dropbox\Gestione Territorio Uclam\Settore 2\Servizi di igiene urbana\01 - Bellinzago\dati.raccolte\"/>
    </mc:Choice>
  </mc:AlternateContent>
  <xr:revisionPtr revIDLastSave="0" documentId="13_ncr:1_{03BCC237-B164-4358-AB2D-9D48138858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ccoltaSintetica_1801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5" i="1" l="1"/>
  <c r="P45" i="1"/>
  <c r="P46" i="1" s="1"/>
  <c r="P47" i="1" s="1"/>
  <c r="N45" i="1"/>
  <c r="M45" i="1"/>
  <c r="L45" i="1"/>
  <c r="K45" i="1"/>
  <c r="J45" i="1"/>
  <c r="I45" i="1"/>
  <c r="H45" i="1"/>
  <c r="H46" i="1" s="1"/>
  <c r="H47" i="1" s="1"/>
  <c r="G45" i="1"/>
  <c r="G46" i="1" s="1"/>
  <c r="G47" i="1" s="1"/>
  <c r="F45" i="1"/>
  <c r="E45" i="1"/>
  <c r="D45" i="1"/>
  <c r="D46" i="1" s="1"/>
  <c r="D47" i="1" s="1"/>
  <c r="D44" i="1"/>
  <c r="L46" i="1"/>
  <c r="K46" i="1"/>
  <c r="K47" i="1" s="1"/>
  <c r="N46" i="1"/>
  <c r="N47" i="1" s="1"/>
  <c r="M46" i="1"/>
  <c r="M47" i="1" s="1"/>
  <c r="I46" i="1"/>
  <c r="I47" i="1" s="1"/>
  <c r="E46" i="1"/>
  <c r="E47" i="1" s="1"/>
  <c r="P44" i="1"/>
  <c r="O44" i="1"/>
  <c r="O46" i="1" s="1"/>
  <c r="O47" i="1" s="1"/>
  <c r="M44" i="1"/>
  <c r="J44" i="1"/>
  <c r="J46" i="1" s="1"/>
  <c r="J47" i="1" s="1"/>
  <c r="I44" i="1"/>
  <c r="H44" i="1"/>
  <c r="G44" i="1"/>
  <c r="F44" i="1"/>
  <c r="F46" i="1" s="1"/>
  <c r="F47" i="1" s="1"/>
  <c r="E44" i="1"/>
</calcChain>
</file>

<file path=xl/sharedStrings.xml><?xml version="1.0" encoding="utf-8"?>
<sst xmlns="http://schemas.openxmlformats.org/spreadsheetml/2006/main" count="90" uniqueCount="53">
  <si>
    <t>BELLINZAGO LOMBARDO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</si>
  <si>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</si>
  <si>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</si>
  <si>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</si>
  <si>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</si>
  <si>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</si>
  <si>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</si>
  <si>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</si>
  <si>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</si>
  <si>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</si>
  <si>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</si>
  <si>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</si>
  <si>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</si>
  <si>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</t>
  </si>
  <si>
    <t>DESCRIZIONE RIFIUTO</t>
  </si>
  <si>
    <t>CODICE CER</t>
  </si>
  <si>
    <t>TIPO RACCOLTA</t>
  </si>
  <si>
    <t>BATTERIE E PILE PERICOLOSE</t>
  </si>
  <si>
    <t>Piattaforma</t>
  </si>
  <si>
    <t>Territorio</t>
  </si>
  <si>
    <t>CARTA  E CARTONE</t>
  </si>
  <si>
    <t>Porta a porta</t>
  </si>
  <si>
    <t>CARTONE</t>
  </si>
  <si>
    <t>COMPONENTI ELETTRONICI</t>
  </si>
  <si>
    <t>ETERNIT</t>
  </si>
  <si>
    <t>FARMACI SCADUTI</t>
  </si>
  <si>
    <t>FERRO</t>
  </si>
  <si>
    <t>FRIGORIFERI</t>
  </si>
  <si>
    <t>GRANDI BIANCHI ( LAVATRICI E LAVASTOVIGLIE )</t>
  </si>
  <si>
    <t>GUAINA BITUMIOSA</t>
  </si>
  <si>
    <t>Sconosciuta</t>
  </si>
  <si>
    <t>IMBALLAGGI IN PLASTICA</t>
  </si>
  <si>
    <t>INGOMBRANTI</t>
  </si>
  <si>
    <t>LEGNO</t>
  </si>
  <si>
    <t>MACERIE INERTI</t>
  </si>
  <si>
    <t>MULTIPAK</t>
  </si>
  <si>
    <t>NEON</t>
  </si>
  <si>
    <t>OLIO MINERALE</t>
  </si>
  <si>
    <t>OLIO VEGETALE</t>
  </si>
  <si>
    <t>POLISTIROLO</t>
  </si>
  <si>
    <t>R.S.U.</t>
  </si>
  <si>
    <t>SCARTI VEGETALI</t>
  </si>
  <si>
    <t>SECCO DA R.D.</t>
  </si>
  <si>
    <t>SIRINGHE</t>
  </si>
  <si>
    <t>T O F</t>
  </si>
  <si>
    <t>TELEVISORI</t>
  </si>
  <si>
    <t>TERRE DI SPAZZAMENTO</t>
  </si>
  <si>
    <t>TONER</t>
  </si>
  <si>
    <t>UMIDO DA R.D.</t>
  </si>
  <si>
    <t>VERNICI</t>
  </si>
  <si>
    <t>VETRO</t>
  </si>
  <si>
    <t>VETRO IN LASTRA</t>
  </si>
  <si>
    <t>Totale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</si>
</sst>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43" fontId="2" fillId="0" borderId="0" xfId="1" applyFont="1"/>
    <xf numFmtId="43" fontId="3" fillId="0" borderId="0" xfId="1" applyFont="1"/>
    <xf numFmtId="9" fontId="2" fillId="0" borderId="0" xfId="2" applyFont="1"/>
    <xf numFmtId="9" fontId="3" fillId="0" borderId="0" xfId="2" applyFont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zoomScale="65" zoomScaleNormal="65" workbookViewId="0">
      <selection activeCell="T45" sqref="T45"/>
    </sheetView>
  </sheetViews>
  <sheetFormatPr defaultRowHeight="14.4" x14ac:dyDescent="0.3"/>
  <cols>
    <col min="1" max="1" width="19.5" customWidth="1"/>
    <col min="4" max="4" width="13" customWidth="1"/>
    <col min="5" max="5" width="12.796875" customWidth="1"/>
    <col min="6" max="6" width="13.09765625" customWidth="1"/>
    <col min="7" max="7" width="12.8984375" customWidth="1"/>
    <col min="8" max="8" width="12.296875" customWidth="1"/>
    <col min="9" max="9" width="12" customWidth="1"/>
    <col min="10" max="10" width="11.5" customWidth="1"/>
    <col min="11" max="11" width="12.59765625" customWidth="1"/>
    <col min="12" max="12" width="13" customWidth="1"/>
    <col min="13" max="13" width="13.8984375" customWidth="1"/>
    <col min="14" max="14" width="12.5" customWidth="1"/>
    <col min="15" max="15" width="12.19921875" customWidth="1"/>
    <col min="16" max="16" width="13.8984375" customWidth="1"/>
  </cols>
  <sheetData>
    <row r="1" spans="1:16" ht="15.6" x14ac:dyDescent="0.3">
      <c r="A1" t="s">
        <v>0</v>
      </c>
      <c r="B1">
        <v>2022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</row>
    <row r="2" spans="1:16" ht="15.6" x14ac:dyDescent="0.3">
      <c r="A2" t="s">
        <v>14</v>
      </c>
      <c r="B2" t="s">
        <v>15</v>
      </c>
      <c r="C2" t="s">
        <v>16</v>
      </c>
    </row>
    <row r="3" spans="1:16" ht="15.6" x14ac:dyDescent="0.3">
      <c r="A3" t="s">
        <v>17</v>
      </c>
      <c r="B3">
        <v>200133</v>
      </c>
      <c r="C3" t="s">
        <v>18</v>
      </c>
      <c r="D3">
        <v>0</v>
      </c>
      <c r="E3">
        <v>60</v>
      </c>
      <c r="F3">
        <v>75</v>
      </c>
      <c r="G3">
        <v>102</v>
      </c>
      <c r="H3">
        <v>0</v>
      </c>
      <c r="I3">
        <v>48</v>
      </c>
      <c r="J3">
        <v>98</v>
      </c>
      <c r="K3">
        <v>35</v>
      </c>
      <c r="L3">
        <v>0</v>
      </c>
      <c r="M3">
        <v>99</v>
      </c>
      <c r="N3">
        <v>0</v>
      </c>
      <c r="O3">
        <v>0</v>
      </c>
      <c r="P3">
        <v>517</v>
      </c>
    </row>
    <row r="4" spans="1:16" ht="15.6" x14ac:dyDescent="0.3">
      <c r="A4" t="s">
        <v>17</v>
      </c>
      <c r="B4">
        <v>200133</v>
      </c>
      <c r="C4" t="s">
        <v>19</v>
      </c>
      <c r="D4">
        <v>50</v>
      </c>
      <c r="E4">
        <v>62</v>
      </c>
      <c r="F4">
        <v>77</v>
      </c>
      <c r="G4">
        <v>36</v>
      </c>
      <c r="H4">
        <v>43</v>
      </c>
      <c r="I4">
        <v>48</v>
      </c>
      <c r="J4">
        <v>123</v>
      </c>
      <c r="K4">
        <v>35</v>
      </c>
      <c r="L4">
        <v>50</v>
      </c>
      <c r="M4">
        <v>49</v>
      </c>
      <c r="N4">
        <v>128</v>
      </c>
      <c r="O4">
        <v>21</v>
      </c>
      <c r="P4">
        <v>722</v>
      </c>
    </row>
    <row r="5" spans="1:16" ht="15.6" x14ac:dyDescent="0.3">
      <c r="A5" t="s">
        <v>20</v>
      </c>
      <c r="B5">
        <v>200101</v>
      </c>
      <c r="C5" t="s">
        <v>21</v>
      </c>
      <c r="D5">
        <v>13750</v>
      </c>
      <c r="E5">
        <v>11131</v>
      </c>
      <c r="F5">
        <v>15003</v>
      </c>
      <c r="G5">
        <v>10770</v>
      </c>
      <c r="H5">
        <v>11126</v>
      </c>
      <c r="I5">
        <v>14264</v>
      </c>
      <c r="J5">
        <v>7724</v>
      </c>
      <c r="K5">
        <v>10608</v>
      </c>
      <c r="L5">
        <v>10378</v>
      </c>
      <c r="M5">
        <v>10388</v>
      </c>
      <c r="N5">
        <v>12967</v>
      </c>
      <c r="O5">
        <v>16776</v>
      </c>
      <c r="P5">
        <v>144885</v>
      </c>
    </row>
    <row r="6" spans="1:16" ht="15.6" x14ac:dyDescent="0.3">
      <c r="A6" t="s">
        <v>20</v>
      </c>
      <c r="B6">
        <v>200101</v>
      </c>
      <c r="C6" t="s">
        <v>18</v>
      </c>
      <c r="D6">
        <v>7620</v>
      </c>
      <c r="E6">
        <v>0</v>
      </c>
      <c r="F6">
        <v>0</v>
      </c>
      <c r="G6">
        <v>0</v>
      </c>
      <c r="H6">
        <v>7468</v>
      </c>
      <c r="I6">
        <v>0</v>
      </c>
      <c r="J6">
        <v>0</v>
      </c>
      <c r="K6">
        <v>6272</v>
      </c>
      <c r="L6">
        <v>0</v>
      </c>
      <c r="M6">
        <v>0</v>
      </c>
      <c r="N6">
        <v>0</v>
      </c>
      <c r="O6">
        <v>0</v>
      </c>
      <c r="P6">
        <v>21360</v>
      </c>
    </row>
    <row r="7" spans="1:16" ht="15.6" x14ac:dyDescent="0.3">
      <c r="A7" t="s">
        <v>22</v>
      </c>
      <c r="B7">
        <v>150101</v>
      </c>
      <c r="C7" t="s">
        <v>18</v>
      </c>
      <c r="D7">
        <v>0</v>
      </c>
      <c r="E7">
        <v>1740</v>
      </c>
      <c r="F7">
        <v>1320</v>
      </c>
      <c r="G7">
        <v>0</v>
      </c>
      <c r="H7">
        <v>1360</v>
      </c>
      <c r="I7">
        <v>1720</v>
      </c>
      <c r="J7">
        <v>1060</v>
      </c>
      <c r="K7">
        <v>0</v>
      </c>
      <c r="L7">
        <v>1720</v>
      </c>
      <c r="M7">
        <v>0</v>
      </c>
      <c r="N7">
        <v>2040</v>
      </c>
      <c r="O7">
        <v>1560</v>
      </c>
      <c r="P7">
        <v>12520</v>
      </c>
    </row>
    <row r="8" spans="1:16" ht="15.6" x14ac:dyDescent="0.3">
      <c r="A8" t="s">
        <v>23</v>
      </c>
      <c r="B8">
        <v>200136</v>
      </c>
      <c r="C8" t="s">
        <v>18</v>
      </c>
      <c r="D8">
        <v>780</v>
      </c>
      <c r="E8">
        <v>680</v>
      </c>
      <c r="F8">
        <v>950</v>
      </c>
      <c r="G8">
        <v>580</v>
      </c>
      <c r="H8">
        <v>700</v>
      </c>
      <c r="I8">
        <v>500</v>
      </c>
      <c r="J8">
        <v>400</v>
      </c>
      <c r="K8">
        <v>710</v>
      </c>
      <c r="L8">
        <v>470</v>
      </c>
      <c r="M8">
        <v>400</v>
      </c>
      <c r="N8">
        <v>1230</v>
      </c>
      <c r="O8">
        <v>0</v>
      </c>
      <c r="P8">
        <v>7400</v>
      </c>
    </row>
    <row r="9" spans="1:16" ht="15.6" x14ac:dyDescent="0.3">
      <c r="A9" t="s">
        <v>24</v>
      </c>
      <c r="B9">
        <v>170605</v>
      </c>
      <c r="C9" t="s">
        <v>19</v>
      </c>
      <c r="D9">
        <v>0</v>
      </c>
      <c r="E9">
        <v>0</v>
      </c>
      <c r="F9">
        <v>180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180</v>
      </c>
    </row>
    <row r="10" spans="1:16" ht="15.6" x14ac:dyDescent="0.3">
      <c r="A10" t="s">
        <v>25</v>
      </c>
      <c r="B10">
        <v>200132</v>
      </c>
      <c r="C10" t="s">
        <v>18</v>
      </c>
      <c r="D10">
        <v>0</v>
      </c>
      <c r="E10">
        <v>22</v>
      </c>
      <c r="F10">
        <v>32</v>
      </c>
      <c r="G10">
        <v>30</v>
      </c>
      <c r="H10">
        <v>0</v>
      </c>
      <c r="I10">
        <v>36</v>
      </c>
      <c r="J10">
        <v>69</v>
      </c>
      <c r="K10">
        <v>46</v>
      </c>
      <c r="L10">
        <v>0</v>
      </c>
      <c r="M10">
        <v>58</v>
      </c>
      <c r="N10">
        <v>0</v>
      </c>
      <c r="O10">
        <v>0</v>
      </c>
      <c r="P10">
        <v>293</v>
      </c>
    </row>
    <row r="11" spans="1:16" ht="15.6" x14ac:dyDescent="0.3">
      <c r="A11" t="s">
        <v>25</v>
      </c>
      <c r="B11">
        <v>200132</v>
      </c>
      <c r="C11" t="s">
        <v>19</v>
      </c>
      <c r="D11">
        <v>64</v>
      </c>
      <c r="E11">
        <v>60</v>
      </c>
      <c r="F11">
        <v>72</v>
      </c>
      <c r="G11">
        <v>102</v>
      </c>
      <c r="H11">
        <v>65</v>
      </c>
      <c r="I11">
        <v>72</v>
      </c>
      <c r="J11">
        <v>78</v>
      </c>
      <c r="K11">
        <v>87</v>
      </c>
      <c r="L11">
        <v>75</v>
      </c>
      <c r="M11">
        <v>53</v>
      </c>
      <c r="N11">
        <v>13</v>
      </c>
      <c r="O11">
        <v>48</v>
      </c>
      <c r="P11">
        <v>789</v>
      </c>
    </row>
    <row r="12" spans="1:16" ht="15.6" x14ac:dyDescent="0.3">
      <c r="A12" t="s">
        <v>26</v>
      </c>
      <c r="B12">
        <v>200140</v>
      </c>
      <c r="C12" t="s">
        <v>18</v>
      </c>
      <c r="D12">
        <v>2100</v>
      </c>
      <c r="E12">
        <v>2500</v>
      </c>
      <c r="F12">
        <v>2400</v>
      </c>
      <c r="G12">
        <v>2500</v>
      </c>
      <c r="H12">
        <v>3100</v>
      </c>
      <c r="I12">
        <v>2600</v>
      </c>
      <c r="J12">
        <v>2120</v>
      </c>
      <c r="K12">
        <v>4160</v>
      </c>
      <c r="L12">
        <v>1620</v>
      </c>
      <c r="M12">
        <v>1300</v>
      </c>
      <c r="N12">
        <v>1660</v>
      </c>
      <c r="O12">
        <v>3040</v>
      </c>
      <c r="P12">
        <v>29100</v>
      </c>
    </row>
    <row r="13" spans="1:16" ht="15.6" x14ac:dyDescent="0.3">
      <c r="A13" t="s">
        <v>27</v>
      </c>
      <c r="B13">
        <v>200123</v>
      </c>
      <c r="C13" t="s">
        <v>18</v>
      </c>
      <c r="D13">
        <v>0</v>
      </c>
      <c r="E13">
        <v>0</v>
      </c>
      <c r="F13">
        <v>360</v>
      </c>
      <c r="G13">
        <v>440</v>
      </c>
      <c r="H13">
        <v>0</v>
      </c>
      <c r="I13">
        <v>420</v>
      </c>
      <c r="J13">
        <v>540</v>
      </c>
      <c r="K13">
        <v>0</v>
      </c>
      <c r="L13">
        <v>740</v>
      </c>
      <c r="M13">
        <v>0</v>
      </c>
      <c r="N13">
        <v>340</v>
      </c>
      <c r="O13">
        <v>0</v>
      </c>
      <c r="P13">
        <v>2840</v>
      </c>
    </row>
    <row r="14" spans="1:16" ht="15.6" x14ac:dyDescent="0.3">
      <c r="A14" t="s">
        <v>28</v>
      </c>
      <c r="B14">
        <v>200136</v>
      </c>
      <c r="C14" t="s">
        <v>18</v>
      </c>
      <c r="D14">
        <v>0</v>
      </c>
      <c r="E14">
        <v>0</v>
      </c>
      <c r="F14">
        <v>800</v>
      </c>
      <c r="G14">
        <v>640</v>
      </c>
      <c r="H14">
        <v>0</v>
      </c>
      <c r="I14">
        <v>380</v>
      </c>
      <c r="J14">
        <v>680</v>
      </c>
      <c r="K14">
        <v>0</v>
      </c>
      <c r="L14">
        <v>540</v>
      </c>
      <c r="M14">
        <v>0</v>
      </c>
      <c r="N14">
        <v>1230</v>
      </c>
      <c r="O14">
        <v>790</v>
      </c>
      <c r="P14">
        <v>5060</v>
      </c>
    </row>
    <row r="15" spans="1:16" ht="15.6" x14ac:dyDescent="0.3">
      <c r="A15" t="s">
        <v>29</v>
      </c>
      <c r="B15">
        <v>150106</v>
      </c>
      <c r="C15" t="s">
        <v>30</v>
      </c>
      <c r="D15">
        <v>0</v>
      </c>
      <c r="E15">
        <v>0</v>
      </c>
      <c r="F15">
        <v>220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220</v>
      </c>
    </row>
    <row r="16" spans="1:16" ht="15.6" x14ac:dyDescent="0.3">
      <c r="A16" t="s">
        <v>31</v>
      </c>
      <c r="B16">
        <v>150102</v>
      </c>
      <c r="C16" t="s">
        <v>18</v>
      </c>
      <c r="D16">
        <v>1540</v>
      </c>
      <c r="E16">
        <v>0</v>
      </c>
      <c r="F16">
        <v>1550</v>
      </c>
      <c r="G16">
        <v>0</v>
      </c>
      <c r="H16">
        <v>1240</v>
      </c>
      <c r="I16">
        <v>1200</v>
      </c>
      <c r="J16">
        <v>1090</v>
      </c>
      <c r="K16">
        <v>1100</v>
      </c>
      <c r="L16">
        <v>0</v>
      </c>
      <c r="M16">
        <v>1400</v>
      </c>
      <c r="N16">
        <v>0</v>
      </c>
      <c r="O16">
        <v>1340</v>
      </c>
      <c r="P16">
        <v>10460</v>
      </c>
    </row>
    <row r="17" spans="1:16" ht="15.6" x14ac:dyDescent="0.3">
      <c r="A17" t="s">
        <v>32</v>
      </c>
      <c r="B17">
        <v>200307</v>
      </c>
      <c r="C17" t="s">
        <v>18</v>
      </c>
      <c r="D17">
        <v>11340</v>
      </c>
      <c r="E17">
        <v>10760</v>
      </c>
      <c r="F17">
        <v>16140</v>
      </c>
      <c r="G17">
        <v>11640</v>
      </c>
      <c r="H17">
        <v>11500</v>
      </c>
      <c r="I17">
        <v>11980</v>
      </c>
      <c r="J17">
        <v>12340</v>
      </c>
      <c r="K17">
        <v>8360</v>
      </c>
      <c r="L17">
        <v>12620</v>
      </c>
      <c r="M17">
        <v>5100</v>
      </c>
      <c r="N17">
        <v>8840</v>
      </c>
      <c r="O17">
        <v>10040</v>
      </c>
      <c r="P17">
        <v>130660</v>
      </c>
    </row>
    <row r="18" spans="1:16" ht="15.6" x14ac:dyDescent="0.3">
      <c r="A18" t="s">
        <v>33</v>
      </c>
      <c r="B18">
        <v>200138</v>
      </c>
      <c r="C18" t="s">
        <v>18</v>
      </c>
      <c r="D18">
        <v>11240</v>
      </c>
      <c r="E18">
        <v>11820</v>
      </c>
      <c r="F18">
        <v>24660</v>
      </c>
      <c r="G18">
        <v>11060</v>
      </c>
      <c r="H18">
        <v>9180</v>
      </c>
      <c r="I18">
        <v>20940</v>
      </c>
      <c r="J18">
        <v>12260</v>
      </c>
      <c r="K18">
        <v>3900</v>
      </c>
      <c r="L18">
        <v>14840</v>
      </c>
      <c r="M18">
        <v>4240</v>
      </c>
      <c r="N18">
        <v>11400</v>
      </c>
      <c r="O18">
        <v>6900</v>
      </c>
      <c r="P18">
        <v>142440</v>
      </c>
    </row>
    <row r="19" spans="1:16" ht="15.6" x14ac:dyDescent="0.3">
      <c r="A19" t="s">
        <v>34</v>
      </c>
      <c r="B19">
        <v>170904</v>
      </c>
      <c r="C19" t="s">
        <v>18</v>
      </c>
      <c r="D19">
        <v>0</v>
      </c>
      <c r="E19">
        <v>0</v>
      </c>
      <c r="F19">
        <v>12400</v>
      </c>
      <c r="G19">
        <v>0</v>
      </c>
      <c r="H19">
        <v>11280</v>
      </c>
      <c r="I19">
        <v>0</v>
      </c>
      <c r="J19">
        <v>12220</v>
      </c>
      <c r="K19">
        <v>0</v>
      </c>
      <c r="L19">
        <v>11220</v>
      </c>
      <c r="M19">
        <v>0</v>
      </c>
      <c r="N19">
        <v>11160</v>
      </c>
      <c r="O19">
        <v>0</v>
      </c>
      <c r="P19">
        <v>58280</v>
      </c>
    </row>
    <row r="20" spans="1:16" ht="15.6" x14ac:dyDescent="0.3">
      <c r="A20" t="s">
        <v>35</v>
      </c>
      <c r="B20">
        <v>150106</v>
      </c>
      <c r="C20" t="s">
        <v>21</v>
      </c>
      <c r="D20">
        <v>10840</v>
      </c>
      <c r="E20">
        <v>10080</v>
      </c>
      <c r="F20">
        <v>10300</v>
      </c>
      <c r="G20">
        <v>10100</v>
      </c>
      <c r="H20">
        <v>10880</v>
      </c>
      <c r="I20">
        <v>11640</v>
      </c>
      <c r="J20">
        <v>8900</v>
      </c>
      <c r="K20">
        <v>11060</v>
      </c>
      <c r="L20">
        <v>14670</v>
      </c>
      <c r="M20">
        <v>9960</v>
      </c>
      <c r="N20">
        <v>13020</v>
      </c>
      <c r="O20">
        <v>10540</v>
      </c>
      <c r="P20">
        <v>131990</v>
      </c>
    </row>
    <row r="21" spans="1:16" ht="15.6" x14ac:dyDescent="0.3">
      <c r="A21" t="s">
        <v>36</v>
      </c>
      <c r="B21">
        <v>200121</v>
      </c>
      <c r="C21" t="s">
        <v>18</v>
      </c>
      <c r="D21">
        <v>0</v>
      </c>
      <c r="E21">
        <v>0</v>
      </c>
      <c r="F21">
        <v>0</v>
      </c>
      <c r="G21">
        <v>0</v>
      </c>
      <c r="H21">
        <v>164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164</v>
      </c>
    </row>
    <row r="22" spans="1:16" ht="15.6" x14ac:dyDescent="0.3">
      <c r="A22" t="s">
        <v>37</v>
      </c>
      <c r="B22">
        <v>130208</v>
      </c>
      <c r="C22" t="s">
        <v>18</v>
      </c>
      <c r="D22">
        <v>0</v>
      </c>
      <c r="E22">
        <v>0</v>
      </c>
      <c r="F22">
        <v>400</v>
      </c>
      <c r="G22">
        <v>0</v>
      </c>
      <c r="H22">
        <v>0</v>
      </c>
      <c r="I22">
        <v>0</v>
      </c>
      <c r="J22">
        <v>0</v>
      </c>
      <c r="K22">
        <v>0</v>
      </c>
      <c r="L22">
        <v>400</v>
      </c>
      <c r="M22">
        <v>0</v>
      </c>
      <c r="N22">
        <v>0</v>
      </c>
      <c r="O22">
        <v>0</v>
      </c>
      <c r="P22">
        <v>800</v>
      </c>
    </row>
    <row r="23" spans="1:16" ht="15.6" x14ac:dyDescent="0.3">
      <c r="A23" t="s">
        <v>38</v>
      </c>
      <c r="B23">
        <v>200125</v>
      </c>
      <c r="C23" t="s">
        <v>18</v>
      </c>
      <c r="D23">
        <v>0</v>
      </c>
      <c r="E23">
        <v>200</v>
      </c>
      <c r="F23">
        <v>0</v>
      </c>
      <c r="G23">
        <v>0</v>
      </c>
      <c r="H23">
        <v>0</v>
      </c>
      <c r="I23">
        <v>300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500</v>
      </c>
    </row>
    <row r="24" spans="1:16" ht="15.6" x14ac:dyDescent="0.3">
      <c r="A24" t="s">
        <v>39</v>
      </c>
      <c r="B24">
        <v>150102</v>
      </c>
      <c r="C24" t="s">
        <v>18</v>
      </c>
      <c r="D24">
        <v>0</v>
      </c>
      <c r="E24">
        <v>540</v>
      </c>
      <c r="F24">
        <v>0</v>
      </c>
      <c r="G24">
        <v>810</v>
      </c>
      <c r="H24">
        <v>0</v>
      </c>
      <c r="I24">
        <v>650</v>
      </c>
      <c r="J24">
        <v>0</v>
      </c>
      <c r="K24">
        <v>480</v>
      </c>
      <c r="L24">
        <v>0</v>
      </c>
      <c r="M24">
        <v>740</v>
      </c>
      <c r="N24">
        <v>0</v>
      </c>
      <c r="O24">
        <v>0</v>
      </c>
      <c r="P24">
        <v>3220</v>
      </c>
    </row>
    <row r="25" spans="1:16" ht="15.6" x14ac:dyDescent="0.3">
      <c r="A25" t="s">
        <v>40</v>
      </c>
      <c r="B25">
        <v>200301</v>
      </c>
      <c r="C25" t="s">
        <v>19</v>
      </c>
      <c r="D25">
        <v>1740</v>
      </c>
      <c r="E25">
        <v>1820</v>
      </c>
      <c r="F25">
        <v>1520</v>
      </c>
      <c r="G25">
        <v>2200</v>
      </c>
      <c r="H25">
        <v>2340</v>
      </c>
      <c r="I25">
        <v>2360</v>
      </c>
      <c r="J25">
        <v>2340</v>
      </c>
      <c r="K25">
        <v>2080</v>
      </c>
      <c r="L25">
        <v>2120</v>
      </c>
      <c r="M25">
        <v>2100</v>
      </c>
      <c r="N25">
        <v>3500</v>
      </c>
      <c r="O25">
        <v>3120</v>
      </c>
      <c r="P25">
        <v>27240</v>
      </c>
    </row>
    <row r="26" spans="1:16" ht="15.6" x14ac:dyDescent="0.3">
      <c r="A26" t="s">
        <v>41</v>
      </c>
      <c r="B26">
        <v>200201</v>
      </c>
      <c r="C26" t="s">
        <v>18</v>
      </c>
      <c r="D26">
        <v>6600</v>
      </c>
      <c r="E26">
        <v>5180</v>
      </c>
      <c r="F26">
        <v>10870</v>
      </c>
      <c r="G26">
        <v>6040</v>
      </c>
      <c r="H26">
        <v>8220</v>
      </c>
      <c r="I26">
        <v>10750</v>
      </c>
      <c r="J26">
        <v>3550</v>
      </c>
      <c r="K26">
        <v>4540</v>
      </c>
      <c r="L26">
        <v>9300</v>
      </c>
      <c r="M26">
        <v>4540</v>
      </c>
      <c r="N26">
        <v>5990</v>
      </c>
      <c r="O26">
        <v>0</v>
      </c>
      <c r="P26">
        <v>75580</v>
      </c>
    </row>
    <row r="27" spans="1:16" ht="15.6" x14ac:dyDescent="0.3">
      <c r="A27" t="s">
        <v>42</v>
      </c>
      <c r="B27">
        <v>200301</v>
      </c>
      <c r="C27" t="s">
        <v>21</v>
      </c>
      <c r="D27">
        <v>17740</v>
      </c>
      <c r="E27">
        <v>17560</v>
      </c>
      <c r="F27">
        <v>19490</v>
      </c>
      <c r="G27">
        <v>22430</v>
      </c>
      <c r="H27">
        <v>23450</v>
      </c>
      <c r="I27">
        <v>19200</v>
      </c>
      <c r="J27">
        <v>21360</v>
      </c>
      <c r="K27">
        <v>14720</v>
      </c>
      <c r="L27">
        <v>21680</v>
      </c>
      <c r="M27">
        <v>18590</v>
      </c>
      <c r="N27">
        <v>18350</v>
      </c>
      <c r="O27">
        <v>27410</v>
      </c>
      <c r="P27">
        <v>241980</v>
      </c>
    </row>
    <row r="28" spans="1:16" ht="15.6" x14ac:dyDescent="0.3">
      <c r="A28" t="s">
        <v>43</v>
      </c>
      <c r="B28">
        <v>180103</v>
      </c>
      <c r="C28" t="s">
        <v>19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5</v>
      </c>
      <c r="N28">
        <v>0</v>
      </c>
      <c r="O28">
        <v>0</v>
      </c>
      <c r="P28">
        <v>5</v>
      </c>
    </row>
    <row r="29" spans="1:16" ht="15.6" x14ac:dyDescent="0.3">
      <c r="A29" t="s">
        <v>44</v>
      </c>
      <c r="B29">
        <v>200127</v>
      </c>
      <c r="C29" t="s">
        <v>18</v>
      </c>
      <c r="D29">
        <v>25</v>
      </c>
      <c r="E29">
        <v>0</v>
      </c>
      <c r="F29">
        <v>25</v>
      </c>
      <c r="G29">
        <v>0</v>
      </c>
      <c r="H29">
        <v>40</v>
      </c>
      <c r="I29">
        <v>20</v>
      </c>
      <c r="J29">
        <v>0</v>
      </c>
      <c r="K29">
        <v>30</v>
      </c>
      <c r="L29">
        <v>15</v>
      </c>
      <c r="M29">
        <v>20</v>
      </c>
      <c r="N29">
        <v>0</v>
      </c>
      <c r="O29">
        <v>15</v>
      </c>
      <c r="P29">
        <v>190</v>
      </c>
    </row>
    <row r="30" spans="1:16" ht="15.6" x14ac:dyDescent="0.3">
      <c r="A30" t="s">
        <v>45</v>
      </c>
      <c r="B30">
        <v>200135</v>
      </c>
      <c r="C30" t="s">
        <v>18</v>
      </c>
      <c r="D30">
        <v>0</v>
      </c>
      <c r="E30">
        <v>0</v>
      </c>
      <c r="F30">
        <v>0</v>
      </c>
      <c r="G30">
        <v>952</v>
      </c>
      <c r="H30">
        <v>0</v>
      </c>
      <c r="I30">
        <v>0</v>
      </c>
      <c r="J30">
        <v>832</v>
      </c>
      <c r="K30">
        <v>0</v>
      </c>
      <c r="L30">
        <v>0</v>
      </c>
      <c r="M30">
        <v>0</v>
      </c>
      <c r="N30">
        <v>0</v>
      </c>
      <c r="O30">
        <v>0</v>
      </c>
      <c r="P30">
        <v>1784</v>
      </c>
    </row>
    <row r="31" spans="1:16" ht="15.6" x14ac:dyDescent="0.3">
      <c r="A31" t="s">
        <v>46</v>
      </c>
      <c r="B31">
        <v>200303</v>
      </c>
      <c r="C31" t="s">
        <v>19</v>
      </c>
      <c r="D31">
        <v>660</v>
      </c>
      <c r="E31">
        <v>1160</v>
      </c>
      <c r="F31">
        <v>1180</v>
      </c>
      <c r="G31">
        <v>1120</v>
      </c>
      <c r="H31">
        <v>1200</v>
      </c>
      <c r="I31">
        <v>1180</v>
      </c>
      <c r="J31">
        <v>1560</v>
      </c>
      <c r="K31">
        <v>1180</v>
      </c>
      <c r="L31">
        <v>1720</v>
      </c>
      <c r="M31">
        <v>1360</v>
      </c>
      <c r="N31">
        <v>1520</v>
      </c>
      <c r="O31">
        <v>4020</v>
      </c>
      <c r="P31">
        <v>17860</v>
      </c>
    </row>
    <row r="32" spans="1:16" ht="15.6" x14ac:dyDescent="0.3">
      <c r="A32" t="s">
        <v>47</v>
      </c>
      <c r="B32">
        <v>80318</v>
      </c>
      <c r="C32" t="s">
        <v>18</v>
      </c>
      <c r="D32">
        <v>0</v>
      </c>
      <c r="E32">
        <v>0</v>
      </c>
      <c r="F32">
        <v>130</v>
      </c>
      <c r="G32">
        <v>0</v>
      </c>
      <c r="H32">
        <v>50</v>
      </c>
      <c r="I32">
        <v>0</v>
      </c>
      <c r="J32">
        <v>0</v>
      </c>
      <c r="K32">
        <v>0</v>
      </c>
      <c r="L32">
        <v>100</v>
      </c>
      <c r="M32">
        <v>0</v>
      </c>
      <c r="N32">
        <v>0</v>
      </c>
      <c r="O32">
        <v>0</v>
      </c>
      <c r="P32">
        <v>280</v>
      </c>
    </row>
    <row r="33" spans="1:16" ht="15.6" x14ac:dyDescent="0.3">
      <c r="A33" t="s">
        <v>48</v>
      </c>
      <c r="B33">
        <v>200108</v>
      </c>
      <c r="C33" t="s">
        <v>21</v>
      </c>
      <c r="D33">
        <v>23400</v>
      </c>
      <c r="E33">
        <v>20720</v>
      </c>
      <c r="F33">
        <v>22100</v>
      </c>
      <c r="G33">
        <v>25440</v>
      </c>
      <c r="H33">
        <v>27540</v>
      </c>
      <c r="I33">
        <v>30140</v>
      </c>
      <c r="J33">
        <v>28300</v>
      </c>
      <c r="K33">
        <v>19860</v>
      </c>
      <c r="L33">
        <v>24940</v>
      </c>
      <c r="M33">
        <v>25460</v>
      </c>
      <c r="N33">
        <v>24020</v>
      </c>
      <c r="O33">
        <v>25320</v>
      </c>
      <c r="P33">
        <v>297240</v>
      </c>
    </row>
    <row r="34" spans="1:16" ht="15.6" x14ac:dyDescent="0.3">
      <c r="A34" t="s">
        <v>49</v>
      </c>
      <c r="B34">
        <v>200127</v>
      </c>
      <c r="C34" t="s">
        <v>18</v>
      </c>
      <c r="D34">
        <v>345</v>
      </c>
      <c r="E34">
        <v>0</v>
      </c>
      <c r="F34">
        <v>800</v>
      </c>
      <c r="G34">
        <v>0</v>
      </c>
      <c r="H34">
        <v>385</v>
      </c>
      <c r="I34">
        <v>350</v>
      </c>
      <c r="J34">
        <v>245</v>
      </c>
      <c r="K34">
        <v>195</v>
      </c>
      <c r="L34">
        <v>235</v>
      </c>
      <c r="M34">
        <v>380</v>
      </c>
      <c r="N34">
        <v>0</v>
      </c>
      <c r="O34">
        <v>290</v>
      </c>
      <c r="P34">
        <v>3225</v>
      </c>
    </row>
    <row r="35" spans="1:16" ht="15.6" x14ac:dyDescent="0.3">
      <c r="A35" t="s">
        <v>50</v>
      </c>
      <c r="B35">
        <v>150107</v>
      </c>
      <c r="C35" t="s">
        <v>21</v>
      </c>
      <c r="D35">
        <v>12760</v>
      </c>
      <c r="E35">
        <v>12640</v>
      </c>
      <c r="F35">
        <v>12180</v>
      </c>
      <c r="G35">
        <v>15100</v>
      </c>
      <c r="H35">
        <v>12680</v>
      </c>
      <c r="I35">
        <v>11600</v>
      </c>
      <c r="J35">
        <v>13760</v>
      </c>
      <c r="K35">
        <v>9780</v>
      </c>
      <c r="L35">
        <v>13720</v>
      </c>
      <c r="M35">
        <v>11360</v>
      </c>
      <c r="N35">
        <v>11100</v>
      </c>
      <c r="O35">
        <v>15220</v>
      </c>
      <c r="P35">
        <v>151900</v>
      </c>
    </row>
    <row r="36" spans="1:16" ht="15.6" x14ac:dyDescent="0.3">
      <c r="A36" t="s">
        <v>51</v>
      </c>
      <c r="B36">
        <v>170202</v>
      </c>
      <c r="C36" t="s">
        <v>18</v>
      </c>
      <c r="D36">
        <v>0</v>
      </c>
      <c r="E36">
        <v>0</v>
      </c>
      <c r="F36">
        <v>8820</v>
      </c>
      <c r="G36">
        <v>0</v>
      </c>
      <c r="H36">
        <v>0</v>
      </c>
      <c r="I36">
        <v>0</v>
      </c>
      <c r="J36">
        <v>0</v>
      </c>
      <c r="K36">
        <v>5340</v>
      </c>
      <c r="L36">
        <v>0</v>
      </c>
      <c r="M36">
        <v>0</v>
      </c>
      <c r="N36">
        <v>0</v>
      </c>
      <c r="O36">
        <v>0</v>
      </c>
      <c r="P36">
        <v>14160</v>
      </c>
    </row>
    <row r="37" spans="1:16" ht="15.6" x14ac:dyDescent="0.3">
      <c r="A37" t="s">
        <v>52</v>
      </c>
      <c r="D37">
        <v>122594</v>
      </c>
      <c r="E37">
        <v>108735</v>
      </c>
      <c r="F37">
        <v>164054</v>
      </c>
      <c r="G37">
        <v>122092</v>
      </c>
      <c r="H37">
        <v>144011</v>
      </c>
      <c r="I37">
        <v>142398</v>
      </c>
      <c r="J37">
        <v>131649</v>
      </c>
      <c r="K37">
        <v>104578</v>
      </c>
      <c r="L37">
        <v>143173</v>
      </c>
      <c r="M37">
        <v>97602</v>
      </c>
      <c r="N37">
        <v>128508</v>
      </c>
      <c r="O37">
        <v>126450</v>
      </c>
      <c r="P37">
        <v>1535844</v>
      </c>
    </row>
    <row r="38" spans="1:16" ht="15.6" x14ac:dyDescent="0.3">
      <c r="A38" t="s">
        <v>21</v>
      </c>
      <c r="D38">
        <v>78490</v>
      </c>
      <c r="E38">
        <v>72131</v>
      </c>
      <c r="F38">
        <v>79073</v>
      </c>
      <c r="G38">
        <v>83840</v>
      </c>
      <c r="H38">
        <v>85676</v>
      </c>
      <c r="I38">
        <v>86844</v>
      </c>
      <c r="J38">
        <v>80044</v>
      </c>
      <c r="K38">
        <v>66028</v>
      </c>
      <c r="L38">
        <v>85388</v>
      </c>
      <c r="M38">
        <v>75758</v>
      </c>
      <c r="N38">
        <v>79457</v>
      </c>
      <c r="O38">
        <v>95266</v>
      </c>
      <c r="P38">
        <v>967995</v>
      </c>
    </row>
    <row r="39" spans="1:16" ht="15.6" x14ac:dyDescent="0.3">
      <c r="A39" t="s">
        <v>18</v>
      </c>
      <c r="D39">
        <v>41590</v>
      </c>
      <c r="E39">
        <v>33502</v>
      </c>
      <c r="F39">
        <v>81732</v>
      </c>
      <c r="G39">
        <v>34794</v>
      </c>
      <c r="H39">
        <v>54687</v>
      </c>
      <c r="I39">
        <v>51894</v>
      </c>
      <c r="J39">
        <v>47504</v>
      </c>
      <c r="K39">
        <v>35168</v>
      </c>
      <c r="L39">
        <v>53820</v>
      </c>
      <c r="M39">
        <v>18277</v>
      </c>
      <c r="N39">
        <v>43890</v>
      </c>
      <c r="O39">
        <v>23975</v>
      </c>
      <c r="P39">
        <v>520833</v>
      </c>
    </row>
    <row r="40" spans="1:16" ht="15.6" x14ac:dyDescent="0.3">
      <c r="A40" t="s">
        <v>19</v>
      </c>
      <c r="D40">
        <v>2514</v>
      </c>
      <c r="E40">
        <v>3102</v>
      </c>
      <c r="F40">
        <v>3029</v>
      </c>
      <c r="G40">
        <v>3458</v>
      </c>
      <c r="H40">
        <v>3648</v>
      </c>
      <c r="I40">
        <v>3660</v>
      </c>
      <c r="J40">
        <v>4101</v>
      </c>
      <c r="K40">
        <v>3382</v>
      </c>
      <c r="L40">
        <v>3965</v>
      </c>
      <c r="M40">
        <v>3567</v>
      </c>
      <c r="N40">
        <v>5161</v>
      </c>
      <c r="O40">
        <v>7209</v>
      </c>
      <c r="P40">
        <v>46796</v>
      </c>
    </row>
    <row r="41" spans="1:16" ht="15.6" x14ac:dyDescent="0.3">
      <c r="A41" t="s">
        <v>30</v>
      </c>
      <c r="D41">
        <v>0</v>
      </c>
      <c r="E41">
        <v>0</v>
      </c>
      <c r="F41">
        <v>220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220</v>
      </c>
    </row>
    <row r="44" spans="1:16" ht="15.6" x14ac:dyDescent="0.3">
      <c r="D44" s="1">
        <f>D37</f>
        <v>122594</v>
      </c>
      <c r="E44" s="1">
        <f t="shared" ref="E44:I44" si="0">E37</f>
        <v>108735</v>
      </c>
      <c r="F44" s="1">
        <f t="shared" si="0"/>
        <v>164054</v>
      </c>
      <c r="G44" s="1">
        <f t="shared" si="0"/>
        <v>122092</v>
      </c>
      <c r="H44" s="1">
        <f t="shared" si="0"/>
        <v>144011</v>
      </c>
      <c r="I44" s="1">
        <f t="shared" si="0"/>
        <v>142398</v>
      </c>
      <c r="J44" s="1">
        <f>J37</f>
        <v>131649</v>
      </c>
      <c r="K44" s="1">
        <v>140775</v>
      </c>
      <c r="L44" s="1">
        <v>191131</v>
      </c>
      <c r="M44" s="1">
        <f>M37</f>
        <v>97602</v>
      </c>
      <c r="N44" s="1">
        <v>170699</v>
      </c>
      <c r="O44" s="1">
        <f>SUM(O3:O36)</f>
        <v>126450</v>
      </c>
      <c r="P44" s="2">
        <f>P37</f>
        <v>1535844</v>
      </c>
    </row>
    <row r="45" spans="1:16" ht="15.6" x14ac:dyDescent="0.3">
      <c r="D45" s="1">
        <f>D27+(D31/100*2.76)+D25+(D17/100*95)</f>
        <v>30271.216</v>
      </c>
      <c r="E45" s="1">
        <f t="shared" ref="E45:P45" si="1">E27+(E31/100*2.76)+E25+(E17/100*95)</f>
        <v>29634.016</v>
      </c>
      <c r="F45" s="1">
        <f t="shared" si="1"/>
        <v>36375.567999999999</v>
      </c>
      <c r="G45" s="1">
        <f t="shared" si="1"/>
        <v>35718.911999999997</v>
      </c>
      <c r="H45" s="1">
        <f t="shared" si="1"/>
        <v>36748.119999999995</v>
      </c>
      <c r="I45" s="1">
        <f t="shared" si="1"/>
        <v>32973.567999999999</v>
      </c>
      <c r="J45" s="1">
        <f t="shared" si="1"/>
        <v>35466.055999999997</v>
      </c>
      <c r="K45" s="1">
        <f t="shared" si="1"/>
        <v>24774.567999999999</v>
      </c>
      <c r="L45" s="1">
        <f t="shared" si="1"/>
        <v>35836.472000000002</v>
      </c>
      <c r="M45" s="1">
        <f t="shared" si="1"/>
        <v>25572.536</v>
      </c>
      <c r="N45" s="1">
        <f t="shared" si="1"/>
        <v>30289.952000000001</v>
      </c>
      <c r="O45" s="1">
        <f>O27+(O31/100*2.76)+O25+(O17/100*95)</f>
        <v>40178.952000000005</v>
      </c>
      <c r="P45" s="1">
        <f t="shared" si="1"/>
        <v>393839.93599999999</v>
      </c>
    </row>
    <row r="46" spans="1:16" ht="15.6" x14ac:dyDescent="0.3">
      <c r="D46" s="1">
        <f>D44-D45</f>
        <v>92322.784</v>
      </c>
      <c r="E46" s="1">
        <f t="shared" ref="E46:K46" si="2">E44-E45</f>
        <v>79100.983999999997</v>
      </c>
      <c r="F46" s="1">
        <f t="shared" si="2"/>
        <v>127678.432</v>
      </c>
      <c r="G46" s="1">
        <f t="shared" si="2"/>
        <v>86373.088000000003</v>
      </c>
      <c r="H46" s="1">
        <f t="shared" si="2"/>
        <v>107262.88</v>
      </c>
      <c r="I46" s="1">
        <f t="shared" si="2"/>
        <v>109424.432</v>
      </c>
      <c r="J46" s="1">
        <f t="shared" si="2"/>
        <v>96182.944000000003</v>
      </c>
      <c r="K46" s="1">
        <f t="shared" si="2"/>
        <v>116000.432</v>
      </c>
      <c r="L46" s="1">
        <f>L37-L45</f>
        <v>107336.52799999999</v>
      </c>
      <c r="M46" s="1">
        <f>M37-M45</f>
        <v>72029.464000000007</v>
      </c>
      <c r="N46" s="1">
        <f>N37-N45</f>
        <v>98218.047999999995</v>
      </c>
      <c r="O46" s="1">
        <f>O44-O45</f>
        <v>86271.047999999995</v>
      </c>
      <c r="P46" s="2">
        <f>P44-P45</f>
        <v>1142004.064</v>
      </c>
    </row>
    <row r="47" spans="1:16" ht="15.6" x14ac:dyDescent="0.3">
      <c r="D47" s="3">
        <f>D46/D44</f>
        <v>0.75307750787151084</v>
      </c>
      <c r="E47" s="3">
        <f t="shared" ref="E47:I47" si="3">E46/E44</f>
        <v>0.72746571021290285</v>
      </c>
      <c r="F47" s="3">
        <f t="shared" si="3"/>
        <v>0.77827076450437049</v>
      </c>
      <c r="G47" s="3">
        <f t="shared" si="3"/>
        <v>0.7074426498050651</v>
      </c>
      <c r="H47" s="3">
        <f t="shared" si="3"/>
        <v>0.74482421481692374</v>
      </c>
      <c r="I47" s="3">
        <f t="shared" si="3"/>
        <v>0.76844079270776278</v>
      </c>
      <c r="J47" s="3">
        <f>J46/J44</f>
        <v>0.73060140221346159</v>
      </c>
      <c r="K47" s="3">
        <f>K46/K44</f>
        <v>0.82401301367430302</v>
      </c>
      <c r="L47" s="3">
        <v>0.89</v>
      </c>
      <c r="M47" s="3">
        <f t="shared" ref="M47" si="4">M46/M44</f>
        <v>0.73799168049835051</v>
      </c>
      <c r="N47" s="3">
        <f>N46/N44</f>
        <v>0.57538736606541341</v>
      </c>
      <c r="O47" s="3">
        <f>O46/O44</f>
        <v>0.68225423487544479</v>
      </c>
      <c r="P47" s="4">
        <f>P46/P44</f>
        <v>0.74356774776604917</v>
      </c>
    </row>
  </sheetData>
  <pageMargins left="0.7" right="0.7" top="0.75" bottom="0.75" header="0.3" footer="0.3"/>
  <ignoredErrors>
    <ignoredError sqref="A1:P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raccoltaSintetica_18012023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Trianti</dc:creator>
  <cp:lastModifiedBy>Simone Trianti</cp:lastModifiedBy>
  <dcterms:created xsi:type="dcterms:W3CDTF">2023-01-18T07:54:27Z</dcterms:created>
  <dcterms:modified xsi:type="dcterms:W3CDTF">2023-01-18T07:57:26Z</dcterms:modified>
</cp:coreProperties>
</file>